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35" windowHeight="3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<sst xmlns="http://schemas.openxmlformats.org/spreadsheetml/2006/main" count="40" uniqueCount="37">
  <si>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Object:</t>
  </si>
  <si>
    <t>Volume:</t>
  </si>
  <si>
    <t>Surface Area:</t>
  </si>
  <si>
    <t>Dimensions:(inputs)</t>
  </si>
  <si>
    <t>Sphere:</t>
  </si>
  <si>
    <t>Push Rod:</t>
  </si>
  <si>
    <t>Box:</t>
  </si>
  <si>
    <t>Prelim:</t>
  </si>
  <si>
    <t>⅔πr³</t>
  </si>
  <si>
    <r>
      <t>4/3</t>
    </r>
    <r>
      <rPr>
        <sz val="11"/>
        <color indexed="8"/>
        <rFont val="Calibri"/>
        <family val="2"/>
      </rPr>
      <t>πr³</t>
    </r>
  </si>
  <si>
    <t xml:space="preserve"> diameter:</t>
  </si>
  <si>
    <t xml:space="preserve">      radius:</t>
  </si>
  <si>
    <t>Dw⁼0.28</t>
  </si>
  <si>
    <t>πr²h</t>
  </si>
  <si>
    <t>radius:</t>
  </si>
  <si>
    <t>diameter:</t>
  </si>
  <si>
    <t>height:</t>
  </si>
  <si>
    <t>Dw=0.098</t>
  </si>
  <si>
    <t>Weight:</t>
  </si>
  <si>
    <t>lw+hw+lh</t>
  </si>
  <si>
    <t>πr²+πd</t>
  </si>
  <si>
    <t>length:</t>
  </si>
  <si>
    <t>width:</t>
  </si>
  <si>
    <t>hole radius:</t>
  </si>
  <si>
    <t>lwh</t>
  </si>
  <si>
    <t>Hole:</t>
  </si>
  <si>
    <t>πr²</t>
  </si>
  <si>
    <t>Actual:</t>
  </si>
  <si>
    <t>Dw⁼0.044</t>
  </si>
  <si>
    <t>Spring Weight:</t>
  </si>
  <si>
    <t>lbs.</t>
  </si>
  <si>
    <t xml:space="preserve">         Total Weight:</t>
  </si>
  <si>
    <t>Total Surface Area:</t>
  </si>
  <si>
    <t>lbs</t>
  </si>
  <si>
    <r>
      <t>in</t>
    </r>
    <r>
      <rPr>
        <sz val="11"/>
        <color indexed="8"/>
        <rFont val="Calibri"/>
        <family val="2"/>
      </rPr>
      <t>²</t>
    </r>
  </si>
  <si>
    <r>
      <t xml:space="preserve">     </t>
    </r>
    <r>
      <rPr>
        <b/>
        <sz val="11"/>
        <color indexed="10"/>
        <rFont val="Calibri"/>
        <family val="2"/>
      </rPr>
      <t>πr²h</t>
    </r>
  </si>
  <si>
    <t>WIDGET CALCULATION SPREADSHEET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</si>
</sst>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ed"/>
      <right style="mediumDashed"/>
      <top style="mediumDashed"/>
      <bottom style="mediumDashed"/>
    </border>
    <border>
      <left style="dashed"/>
      <right style="dashed"/>
      <top style="dashed"/>
      <bottom style="dashed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Dashed"/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0" borderId="13" xfId="0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37" fillId="0" borderId="0" xfId="0" applyFont="1" applyAlignment="1">
      <alignment/>
    </xf>
    <xf numFmtId="0" fontId="39" fillId="0" borderId="0" xfId="0" applyFont="1" applyBorder="1" applyAlignment="1">
      <alignment/>
    </xf>
    <xf numFmtId="0" fontId="0" fillId="25" borderId="16" xfId="0" applyFill="1" applyBorder="1" applyAlignment="1">
      <alignment/>
    </xf>
    <xf numFmtId="0" fontId="37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Border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0" fillId="34" borderId="0" xfId="0" applyFill="1" applyBorder="1" applyAlignment="1">
      <alignment/>
    </xf>
    <xf numFmtId="0" fontId="3" fillId="36" borderId="0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3" fillId="36" borderId="20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25" borderId="22" xfId="0" applyFill="1" applyBorder="1" applyAlignment="1">
      <alignment/>
    </xf>
    <xf numFmtId="0" fontId="40" fillId="25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40" fillId="25" borderId="23" xfId="0" applyFont="1" applyFill="1" applyBorder="1" applyAlignment="1">
      <alignment/>
    </xf>
    <xf numFmtId="0" fontId="0" fillId="25" borderId="29" xfId="0" applyFill="1" applyBorder="1" applyAlignment="1">
      <alignment/>
    </xf>
    <xf numFmtId="0" fontId="41" fillId="25" borderId="0" xfId="0" applyFont="1" applyFill="1" applyAlignment="1">
      <alignment/>
    </xf>
    <xf numFmtId="0" fontId="42" fillId="25" borderId="0" xfId="0" applyFont="1" applyFill="1" applyBorder="1" applyAlignment="1">
      <alignment/>
    </xf>
    <xf numFmtId="0" fontId="41" fillId="25" borderId="30" xfId="0" applyFont="1" applyFill="1" applyBorder="1" applyAlignment="1">
      <alignment/>
    </xf>
    <xf numFmtId="0" fontId="41" fillId="36" borderId="0" xfId="0" applyFont="1" applyFill="1" applyAlignment="1">
      <alignment/>
    </xf>
    <xf numFmtId="0" fontId="41" fillId="34" borderId="0" xfId="0" applyFont="1" applyFill="1" applyAlignment="1">
      <alignment/>
    </xf>
    <xf numFmtId="0" fontId="37" fillId="25" borderId="31" xfId="0" applyFont="1" applyFill="1" applyBorder="1" applyAlignment="1">
      <alignment/>
    </xf>
    <xf numFmtId="0" fontId="37" fillId="36" borderId="31" xfId="0" applyFont="1" applyFill="1" applyBorder="1" applyAlignment="1">
      <alignment/>
    </xf>
    <xf numFmtId="0" fontId="37" fillId="34" borderId="31" xfId="0" applyFont="1" applyFill="1" applyBorder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3">
      <selection activeCell="C18" sqref="C18"/>
    </sheetView>
  </sheetViews>
  <sheetFormatPr defaultColWidth="9.140625" defaultRowHeight="15"/>
  <sheetData>
    <row r="1" spans="1:8" ht="15">
      <c r="A1" s="53" t="s">
        <v>36</v>
      </c>
      <c r="B1" s="53"/>
      <c r="C1" s="53"/>
      <c r="D1" s="53"/>
      <c r="E1" s="53"/>
      <c r="F1" s="53"/>
      <c r="G1" s="53"/>
      <c r="H1" s="53"/>
    </row>
    <row r="2" ht="15">
      <c r="A2" s="20"/>
    </row>
    <row r="3" spans="1:8" ht="15">
      <c r="A3" s="25" t="s">
        <v>0</v>
      </c>
      <c r="B3" s="1"/>
      <c r="C3" s="24" t="s">
        <v>1</v>
      </c>
      <c r="D3" s="1"/>
      <c r="E3" s="24" t="s">
        <v>2</v>
      </c>
      <c r="F3" s="1"/>
      <c r="G3" s="24" t="s">
        <v>3</v>
      </c>
      <c r="H3" s="23"/>
    </row>
    <row r="5" spans="1:8" ht="15.75" thickBot="1">
      <c r="A5" s="49" t="s">
        <v>4</v>
      </c>
      <c r="B5" s="2"/>
      <c r="C5" s="40" t="s">
        <v>9</v>
      </c>
      <c r="D5" s="2"/>
      <c r="E5" s="38" t="s">
        <v>8</v>
      </c>
      <c r="F5" s="2"/>
      <c r="G5" s="2" t="s">
        <v>11</v>
      </c>
      <c r="H5" s="2">
        <v>2.0155</v>
      </c>
    </row>
    <row r="6" spans="1:8" ht="16.5" thickBot="1" thickTop="1">
      <c r="A6" s="2"/>
      <c r="B6" s="28"/>
      <c r="C6" s="39">
        <f>4/3*3.14*H5^3</f>
        <v>34.27810400395666</v>
      </c>
      <c r="D6" s="28"/>
      <c r="E6" s="39">
        <f>2/3*3.14*H5^3</f>
        <v>17.13905200197833</v>
      </c>
      <c r="F6" s="37"/>
      <c r="G6" s="2" t="s">
        <v>10</v>
      </c>
      <c r="H6" s="2">
        <v>4.031</v>
      </c>
    </row>
    <row r="7" spans="1:12" ht="16.5" thickBot="1" thickTop="1">
      <c r="A7" s="2"/>
      <c r="B7" s="2"/>
      <c r="C7" s="28"/>
      <c r="D7" s="2"/>
      <c r="E7" s="28"/>
      <c r="F7" s="2"/>
      <c r="G7" s="2"/>
      <c r="H7" s="2"/>
      <c r="K7" s="9"/>
      <c r="L7" s="9"/>
    </row>
    <row r="8" spans="1:12" ht="15.75" thickBot="1">
      <c r="A8" s="2"/>
      <c r="B8" s="3" t="s">
        <v>12</v>
      </c>
      <c r="C8" s="2"/>
      <c r="D8" s="2"/>
      <c r="E8" s="2"/>
      <c r="F8" s="2"/>
      <c r="G8" s="52" t="s">
        <v>18</v>
      </c>
      <c r="H8" s="7"/>
      <c r="L8" s="9"/>
    </row>
    <row r="10" spans="1:9" ht="15">
      <c r="A10" s="48" t="s">
        <v>5</v>
      </c>
      <c r="B10" s="5"/>
      <c r="C10" s="33" t="s">
        <v>13</v>
      </c>
      <c r="D10" s="5"/>
      <c r="E10" s="29" t="s">
        <v>20</v>
      </c>
      <c r="F10" s="5"/>
      <c r="G10" s="5" t="s">
        <v>14</v>
      </c>
      <c r="H10" s="5">
        <v>2.0695</v>
      </c>
      <c r="I10" s="4"/>
    </row>
    <row r="11" spans="1:8" ht="15">
      <c r="A11" s="5"/>
      <c r="B11" s="10"/>
      <c r="C11" s="34">
        <f>3.14*H10^2*H12</f>
        <v>54.31682333241501</v>
      </c>
      <c r="D11" s="32"/>
      <c r="E11" s="31">
        <f>3.14*H10+H10*H11</f>
        <v>15.063890500000003</v>
      </c>
      <c r="F11" s="30"/>
      <c r="G11" s="5" t="s">
        <v>15</v>
      </c>
      <c r="H11" s="5">
        <v>4.139</v>
      </c>
    </row>
    <row r="12" spans="1:8" ht="15">
      <c r="A12" s="5"/>
      <c r="B12" s="5"/>
      <c r="C12" s="31"/>
      <c r="D12" s="5"/>
      <c r="E12" s="31"/>
      <c r="F12" s="5"/>
      <c r="G12" s="5" t="s">
        <v>16</v>
      </c>
      <c r="H12" s="5">
        <v>4.039</v>
      </c>
    </row>
    <row r="13" spans="1:8" ht="15.75" thickBot="1">
      <c r="A13" s="5"/>
      <c r="B13" s="5"/>
      <c r="C13" s="5"/>
      <c r="D13" s="5"/>
      <c r="E13" s="10"/>
      <c r="F13" s="5"/>
      <c r="G13" s="10"/>
      <c r="H13" s="5"/>
    </row>
    <row r="14" spans="1:8" ht="15.75" thickBot="1">
      <c r="A14" s="5"/>
      <c r="B14" s="5"/>
      <c r="C14" s="6" t="s">
        <v>17</v>
      </c>
      <c r="D14" s="10"/>
      <c r="E14" s="5"/>
      <c r="F14" s="10"/>
      <c r="G14" s="51" t="s">
        <v>18</v>
      </c>
      <c r="H14" s="8"/>
    </row>
    <row r="15" spans="6:13" ht="15">
      <c r="F15" s="9"/>
      <c r="G15" s="9"/>
      <c r="J15" s="9"/>
      <c r="L15" s="9"/>
      <c r="M15" s="9"/>
    </row>
    <row r="16" spans="1:12" ht="15">
      <c r="A16" s="45" t="s">
        <v>6</v>
      </c>
      <c r="B16" s="45" t="s">
        <v>7</v>
      </c>
      <c r="C16" s="13" t="s">
        <v>24</v>
      </c>
      <c r="D16" s="11"/>
      <c r="E16" s="13" t="s">
        <v>19</v>
      </c>
      <c r="F16" s="14"/>
      <c r="G16" s="11" t="s">
        <v>21</v>
      </c>
      <c r="H16" s="11">
        <v>4.135</v>
      </c>
      <c r="J16" s="9"/>
      <c r="K16" s="9"/>
      <c r="L16" s="21"/>
    </row>
    <row r="17" spans="1:8" ht="15">
      <c r="A17" s="11"/>
      <c r="B17" s="14"/>
      <c r="C17" s="35">
        <f>4.135*4.137*4.027</f>
        <v>68.887855365</v>
      </c>
      <c r="D17" s="42"/>
      <c r="E17" s="44">
        <f>4.135*4.137+4.027*4.37+4.35*4.027</f>
        <v>52.221935</v>
      </c>
      <c r="F17" s="41"/>
      <c r="G17" s="11" t="s">
        <v>22</v>
      </c>
      <c r="H17" s="11">
        <v>4.137</v>
      </c>
    </row>
    <row r="18" spans="1:10" ht="15">
      <c r="A18" s="11"/>
      <c r="B18" s="46" t="s">
        <v>25</v>
      </c>
      <c r="C18" s="36" t="s">
        <v>35</v>
      </c>
      <c r="D18" s="11"/>
      <c r="E18" s="43" t="s">
        <v>26</v>
      </c>
      <c r="F18" s="14"/>
      <c r="G18" s="14" t="s">
        <v>16</v>
      </c>
      <c r="H18" s="14">
        <v>4.027</v>
      </c>
      <c r="J18" s="9"/>
    </row>
    <row r="19" spans="1:8" ht="15">
      <c r="A19" s="11"/>
      <c r="B19" s="14"/>
      <c r="C19" s="35">
        <f>3.14*H19^2*4.027</f>
        <v>12.64478</v>
      </c>
      <c r="D19" s="42"/>
      <c r="E19" s="15">
        <f>3.14*H19^2</f>
        <v>3.14</v>
      </c>
      <c r="F19" s="41"/>
      <c r="G19" s="14" t="s">
        <v>23</v>
      </c>
      <c r="H19" s="14">
        <v>1</v>
      </c>
    </row>
    <row r="20" spans="1:8" ht="15">
      <c r="A20" s="11"/>
      <c r="B20" s="11"/>
      <c r="C20" s="22"/>
      <c r="D20" s="11"/>
      <c r="E20" s="22"/>
      <c r="F20" s="11"/>
      <c r="G20" s="11"/>
      <c r="H20" s="14"/>
    </row>
    <row r="21" spans="1:8" ht="15">
      <c r="A21" s="11"/>
      <c r="B21" s="47" t="s">
        <v>27</v>
      </c>
      <c r="C21" s="16"/>
      <c r="D21" s="14"/>
      <c r="E21" s="16"/>
      <c r="F21" s="11"/>
      <c r="G21" s="11"/>
      <c r="H21" s="11"/>
    </row>
    <row r="22" spans="1:8" ht="15.75" thickBot="1">
      <c r="A22" s="11"/>
      <c r="B22" s="11"/>
      <c r="C22" s="11"/>
      <c r="D22" s="11"/>
      <c r="E22" s="11"/>
      <c r="F22" s="11"/>
      <c r="G22" s="11"/>
      <c r="H22" s="19"/>
    </row>
    <row r="23" spans="1:8" ht="15.75" thickBot="1">
      <c r="A23" s="11"/>
      <c r="B23" s="11"/>
      <c r="C23" s="12" t="s">
        <v>28</v>
      </c>
      <c r="D23" s="11"/>
      <c r="E23" s="11"/>
      <c r="F23" s="11"/>
      <c r="G23" s="50" t="s">
        <v>18</v>
      </c>
      <c r="H23" s="18"/>
    </row>
    <row r="24" ht="15.75" thickBot="1"/>
    <row r="25" spans="1:8" ht="15.75" thickBot="1">
      <c r="A25" s="20" t="s">
        <v>29</v>
      </c>
      <c r="B25" s="20"/>
      <c r="C25">
        <v>0.042</v>
      </c>
      <c r="D25" t="s">
        <v>30</v>
      </c>
      <c r="E25" s="20"/>
      <c r="F25" s="26" t="s">
        <v>31</v>
      </c>
      <c r="G25" s="17"/>
      <c r="H25" s="9" t="s">
        <v>33</v>
      </c>
    </row>
    <row r="26" ht="15.75" thickBot="1">
      <c r="G26" s="9"/>
    </row>
    <row r="27" spans="5:8" ht="15.75" thickBot="1">
      <c r="E27" s="27"/>
      <c r="F27" s="26" t="s">
        <v>32</v>
      </c>
      <c r="G27" s="17"/>
      <c r="H27" s="9" t="s">
        <v>34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2011-01-12T18:59:07Z</dcterms:created>
  <dcterms:modified xsi:type="dcterms:W3CDTF">2011-01-19T19:54:39Z</dcterms:modified>
  <cp:category/>
  <cp:version/>
  <cp:contentType/>
  <cp:contentStatus/>
</cp:coreProperties>
</file>